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00"/>
  </bookViews>
  <sheets>
    <sheet name="表1" sheetId="1" r:id="rId1"/>
    <sheet name="表2" sheetId="2" r:id="rId2"/>
  </sheet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<sst xmlns="http://schemas.openxmlformats.org/spreadsheetml/2006/main" count="54" uniqueCount="27">
  <si>
    <t>附件9：</t>
  </si>
  <si>
    <t>教育学院2021年硕士研究生招生特殊教育专业考试复试成绩汇总表（成绩保留小数点后两位）</t>
  </si>
  <si>
    <t>复试总成绩计算公式=综合面试成绩*0.4+专业知识与能力测试成绩*0.6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</si>
  <si>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</si>
  <si>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</si>
  <si>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</si>
  <si>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</si>
  <si>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</si>
  <si>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</si>
  <si>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</si>
  <si>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</si>
  <si>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</si>
  <si>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</si>
  <si>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045119</t>
  </si>
  <si>
    <t>特殊教育</t>
  </si>
  <si>
    <t>116581241361631</t>
  </si>
  <si>
    <t>赵萧方</t>
  </si>
  <si>
    <t>一志愿</t>
  </si>
  <si>
    <t>116581213041625</t>
  </si>
  <si>
    <t>李枝蔓</t>
  </si>
  <si>
    <t>116581222051627</t>
  </si>
  <si>
    <t>刘丽</t>
  </si>
  <si>
    <t>附件10：</t>
  </si>
  <si>
    <r>
      <t>教育学院2021年硕士研究生招生特殊教育专业考试入学总成绩汇总表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</si>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</sst>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2" borderId="7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23" fillId="21" borderId="4" applyNumberFormat="0" applyAlignment="0" applyProtection="0">
      <alignment vertical="center"/>
    </xf>
    <xf numFmtId="0" fontId="17" fillId="24" borderId="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zoomScale="85" zoomScaleNormal="85" topLeftCell="A2" workbookViewId="0">
      <selection activeCell="A2" sqref="A2:J2"/>
    </sheetView>
  </sheetViews>
  <sheetFormatPr defaultColWidth="9" defaultRowHeight="15" outlineLevelRow="7"/>
  <cols>
    <col min="1" max="1" width="7.9" style="2" customWidth="1"/>
    <col min="2" max="2" width="10" style="2" customWidth="1"/>
    <col min="3" max="3" width="17.2" style="3" customWidth="1"/>
    <col min="4" max="4" width="20" style="2" customWidth="1"/>
    <col min="5" max="5" width="10.4" style="2" customWidth="1"/>
    <col min="6" max="6" width="13.7" style="2" customWidth="1"/>
    <col min="7" max="7" width="13.525" style="2" customWidth="1"/>
    <col min="8" max="8" width="11.6" style="2" customWidth="1"/>
    <col min="9" max="9" width="10.5" style="2" customWidth="1"/>
    <col min="10" max="10" width="12.7" style="2" customWidth="1"/>
    <col min="11" max="16384" width="9" style="2"/>
  </cols>
  <sheetData>
    <row r="1" spans="1:1">
      <c r="A1" s="2" t="s">
        <v>0</v>
      </c>
    </row>
    <row r="2" s="1" customFormat="1" ht="27.75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3:3">
      <c r="C3" s="6"/>
    </row>
    <row r="4" s="13" customFormat="1" ht="22.5" customHeight="1" spans="1:10">
      <c r="A4" s="15" t="s">
        <v>2</v>
      </c>
      <c r="B4" s="15"/>
      <c r="C4" s="15"/>
      <c r="D4" s="15"/>
      <c r="E4" s="15"/>
      <c r="F4" s="15"/>
      <c r="I4" s="16"/>
      <c r="J4" s="16"/>
    </row>
    <row r="5" s="1" customFormat="1" ht="30" spans="1:10">
      <c r="A5" s="7" t="s">
        <v>3</v>
      </c>
      <c r="B5" s="7" t="s">
        <v>4</v>
      </c>
      <c r="C5" s="8" t="s">
        <v>5</v>
      </c>
      <c r="D5" s="7" t="s">
        <v>6</v>
      </c>
      <c r="E5" s="7" t="s">
        <v>7</v>
      </c>
      <c r="F5" s="9" t="s">
        <v>8</v>
      </c>
      <c r="G5" s="9" t="s">
        <v>9</v>
      </c>
      <c r="H5" s="9" t="s">
        <v>10</v>
      </c>
      <c r="I5" s="17" t="s">
        <v>11</v>
      </c>
      <c r="J5" s="9" t="s">
        <v>12</v>
      </c>
    </row>
    <row r="6" ht="21.75" customHeight="1" spans="1:10">
      <c r="A6" s="10">
        <v>1</v>
      </c>
      <c r="B6" s="11" t="s">
        <v>13</v>
      </c>
      <c r="C6" s="11" t="s">
        <v>14</v>
      </c>
      <c r="D6" s="10" t="s">
        <v>15</v>
      </c>
      <c r="E6" s="10" t="s">
        <v>16</v>
      </c>
      <c r="F6" s="10">
        <f>(60+84+46+50+50)/5</f>
        <v>58</v>
      </c>
      <c r="G6" s="10">
        <f>(59+78+50+50+45)/5</f>
        <v>56.4</v>
      </c>
      <c r="H6" s="12">
        <f>F6*0.4+G6*0.6</f>
        <v>57.04</v>
      </c>
      <c r="I6" s="18"/>
      <c r="J6" s="10" t="s">
        <v>17</v>
      </c>
    </row>
    <row r="7" ht="21.75" customHeight="1" spans="1:10">
      <c r="A7" s="10">
        <v>2</v>
      </c>
      <c r="B7" s="11" t="s">
        <v>13</v>
      </c>
      <c r="C7" s="11" t="s">
        <v>14</v>
      </c>
      <c r="D7" s="10" t="s">
        <v>18</v>
      </c>
      <c r="E7" s="10" t="s">
        <v>19</v>
      </c>
      <c r="F7" s="10">
        <f>(75+83+76+72+73)/5</f>
        <v>75.8</v>
      </c>
      <c r="G7" s="10">
        <f>(80+82+78+75+75)/5</f>
        <v>78</v>
      </c>
      <c r="H7" s="12">
        <f>F7*0.4+G7*0.6</f>
        <v>77.12</v>
      </c>
      <c r="I7" s="18"/>
      <c r="J7" s="10" t="s">
        <v>17</v>
      </c>
    </row>
    <row r="8" ht="21.75" customHeight="1" spans="1:10">
      <c r="A8" s="10">
        <v>3</v>
      </c>
      <c r="B8" s="11" t="s">
        <v>13</v>
      </c>
      <c r="C8" s="11" t="s">
        <v>14</v>
      </c>
      <c r="D8" s="10" t="s">
        <v>20</v>
      </c>
      <c r="E8" s="10" t="s">
        <v>21</v>
      </c>
      <c r="F8" s="10">
        <f>(65+80+73+77+83)/5</f>
        <v>75.6</v>
      </c>
      <c r="G8" s="10">
        <f>(60+80+68+76+80)/5</f>
        <v>72.8</v>
      </c>
      <c r="H8" s="12">
        <f>F8*0.4+G8*0.6</f>
        <v>73.92</v>
      </c>
      <c r="I8" s="18"/>
      <c r="J8" s="10" t="s">
        <v>17</v>
      </c>
    </row>
  </sheetData>
  <mergeCells count="2">
    <mergeCell ref="A2:J2"/>
    <mergeCell ref="A4:F4"/>
  </mergeCells>
  <printOptions horizontalCentered="1"/>
  <pageMargins left="0.389583333333333" right="0.389583333333333" top="0.590277777777778" bottom="0.590277777777778" header="0.310416666666667" footer="0.310416666666667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A2" sqref="A2:I2"/>
    </sheetView>
  </sheetViews>
  <sheetFormatPr defaultColWidth="9" defaultRowHeight="15" outlineLevelRow="6"/>
  <cols>
    <col min="1" max="1" width="5.4" style="2" customWidth="1"/>
    <col min="2" max="2" width="10" style="2" customWidth="1"/>
    <col min="3" max="3" width="22.6" style="3" customWidth="1"/>
    <col min="4" max="4" width="19.7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255" width="9" style="2"/>
  </cols>
  <sheetData>
    <row r="1" spans="1:1">
      <c r="A1" s="2" t="s">
        <v>22</v>
      </c>
    </row>
    <row r="2" ht="52.95" customHeight="1" spans="1:9">
      <c r="A2" s="4" t="s">
        <v>23</v>
      </c>
      <c r="B2" s="5"/>
      <c r="C2" s="5"/>
      <c r="D2" s="5"/>
      <c r="E2" s="5"/>
      <c r="F2" s="5"/>
      <c r="G2" s="5"/>
      <c r="H2" s="5"/>
      <c r="I2" s="5"/>
    </row>
    <row r="3" spans="3:3">
      <c r="C3" s="6"/>
    </row>
    <row r="4" s="1" customFormat="1" ht="28.5" customHeight="1" spans="1:9">
      <c r="A4" s="7" t="s">
        <v>3</v>
      </c>
      <c r="B4" s="7" t="s">
        <v>4</v>
      </c>
      <c r="C4" s="8" t="s">
        <v>24</v>
      </c>
      <c r="D4" s="7" t="s">
        <v>6</v>
      </c>
      <c r="E4" s="7" t="s">
        <v>7</v>
      </c>
      <c r="F4" s="9" t="s">
        <v>25</v>
      </c>
      <c r="G4" s="9" t="s">
        <v>10</v>
      </c>
      <c r="H4" s="9" t="s">
        <v>26</v>
      </c>
      <c r="I4" s="9" t="s">
        <v>12</v>
      </c>
    </row>
    <row r="5" ht="21.75" customHeight="1" spans="1:9">
      <c r="A5" s="10">
        <v>1</v>
      </c>
      <c r="B5" s="11" t="s">
        <v>13</v>
      </c>
      <c r="C5" s="11" t="s">
        <v>14</v>
      </c>
      <c r="D5" s="10" t="s">
        <v>18</v>
      </c>
      <c r="E5" s="10" t="s">
        <v>19</v>
      </c>
      <c r="F5" s="10">
        <v>352</v>
      </c>
      <c r="G5" s="12">
        <v>77.12</v>
      </c>
      <c r="H5" s="12">
        <f t="shared" ref="H5:H7" si="0">(F5/5)*0.6+G5*0.4</f>
        <v>73.088</v>
      </c>
      <c r="I5" s="10" t="s">
        <v>17</v>
      </c>
    </row>
    <row r="6" ht="21.75" customHeight="1" spans="1:9">
      <c r="A6" s="10">
        <v>2</v>
      </c>
      <c r="B6" s="11" t="s">
        <v>13</v>
      </c>
      <c r="C6" s="11" t="s">
        <v>14</v>
      </c>
      <c r="D6" s="10" t="s">
        <v>20</v>
      </c>
      <c r="E6" s="10" t="s">
        <v>21</v>
      </c>
      <c r="F6" s="10">
        <v>346</v>
      </c>
      <c r="G6" s="12">
        <v>73.92</v>
      </c>
      <c r="H6" s="12">
        <f t="shared" si="0"/>
        <v>71.088</v>
      </c>
      <c r="I6" s="10" t="s">
        <v>17</v>
      </c>
    </row>
    <row r="7" ht="21.75" customHeight="1" spans="1:9">
      <c r="A7" s="10">
        <v>3</v>
      </c>
      <c r="B7" s="11" t="s">
        <v>13</v>
      </c>
      <c r="C7" s="11" t="s">
        <v>14</v>
      </c>
      <c r="D7" s="10" t="s">
        <v>15</v>
      </c>
      <c r="E7" s="10" t="s">
        <v>16</v>
      </c>
      <c r="F7" s="10">
        <v>361</v>
      </c>
      <c r="G7" s="12">
        <v>57.04</v>
      </c>
      <c r="H7" s="12">
        <f t="shared" si="0"/>
        <v>66.136</v>
      </c>
      <c r="I7" s="10" t="s">
        <v>17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maye</cp:lastModifiedBy>
  <dcterms:created xsi:type="dcterms:W3CDTF">2021-04-07T09:23:00Z</dcterms:created>
  <dcterms:modified xsi:type="dcterms:W3CDTF">2021-04-07T01:55:58Z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