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表1" sheetId="1" r:id="rId1"/>
    <sheet name="表2" sheetId="2" r:id="rId2"/>
  </sheets>
  <definedNames>
    <definedName name="_xlnm.Print_Titles" localSheetId="0">表1!$2:$5</definedName>
    <definedName name="_xlnm.Print_Titles" localSheetId="1">表2!$2:$4</definedName>
  </definedNames>
  <calcPr calcId="144525"/>
</workbook>
</file>

<file path=xl/sharedStrings.xml><?xml version="1.0" encoding="utf-8"?>
<sst xmlns="http://schemas.openxmlformats.org/spreadsheetml/2006/main" count="43" uniqueCount="25">
  <si>
    <t>附件9：</t>
  </si>
  <si>
    <t>教育学院2021年硕士研究生少年儿童组织与思想意识教育专业招生考试复试成绩汇总表（成绩保留小数点后两位）</t>
  </si>
  <si>
    <t>序号</t>
  </si>
  <si>
    <t>专业代码</t>
  </si>
  <si>
    <t>专业名称</t>
  </si>
  <si>
    <t>考生编号</t>
  </si>
  <si>
    <t>姓名</t>
  </si>
  <si>
    <t>综合面试成绩</t>
  </si>
  <si>
    <t>专业知识与能力测试</t>
  </si>
  <si>
    <t>复试总成绩</t>
  </si>
  <si>
    <t>同等学力加试成绩</t>
  </si>
  <si>
    <t>备注（一志愿或调剂）</t>
  </si>
  <si>
    <t>0401Z1</t>
  </si>
  <si>
    <t>少年儿童组织与思想意识教育</t>
  </si>
  <si>
    <t>104031040121004</t>
  </si>
  <si>
    <t>陈霞</t>
  </si>
  <si>
    <t>调剂</t>
  </si>
  <si>
    <t>105421431501066</t>
  </si>
  <si>
    <t>杨歆瑜</t>
  </si>
  <si>
    <t>附件10：</t>
  </si>
  <si>
    <r>
      <rPr>
        <b/>
        <sz val="18"/>
        <rFont val="仿宋"/>
        <charset val="134"/>
      </rPr>
      <t>教育学院2021年硕士研究生少年儿童组织与思想意识教育招生考试入学总成绩汇总表</t>
    </r>
    <r>
      <rPr>
        <sz val="18"/>
        <rFont val="仿宋"/>
        <charset val="134"/>
      </rPr>
      <t xml:space="preserve">
</t>
    </r>
    <r>
      <rPr>
        <sz val="14"/>
        <rFont val="仿宋"/>
        <charset val="134"/>
      </rPr>
      <t>（成绩保留小数点后两位，一志愿与调剂生源分别按总分从高到低依次排序）</t>
    </r>
  </si>
  <si>
    <t>专业（研究方向）名称</t>
  </si>
  <si>
    <t>初试成绩</t>
  </si>
  <si>
    <t>入学总成绩</t>
  </si>
  <si>
    <t>少年儿童组织与
思想意识教育</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</si>
</sst>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27">
    <font>
      <sz val="12"/>
      <name val="宋体"/>
      <charset val="134"/>
    </font>
    <font>
      <b/>
      <sz val="12"/>
      <name val="仿宋"/>
      <charset val="134"/>
    </font>
    <font>
      <sz val="12"/>
      <name val="仿宋"/>
      <charset val="134"/>
    </font>
    <font>
      <b/>
      <sz val="18"/>
      <name val="仿宋"/>
      <charset val="134"/>
    </font>
    <font>
      <sz val="18"/>
      <name val="仿宋"/>
      <charset val="134"/>
    </font>
    <font>
      <sz val="12"/>
      <name val="Times New Roman"/>
      <charset val="1"/>
    </font>
    <font>
      <sz val="11"/>
      <color theme="0"/>
      <name val="宋体"/>
      <charset val="0"/>
      <scheme val="minor"/>
    </font>
    <font>
      <u/>
      <sz val="11"/>
      <color rgb="FF0000FF"/>
      <name val="宋体"/>
      <charset val="0"/>
      <scheme val="minor"/>
    </font>
    <font>
      <sz val="11"/>
      <color theme="1"/>
      <name val="宋体"/>
      <charset val="0"/>
      <scheme val="minor"/>
    </font>
    <font>
      <sz val="12"/>
      <color theme="1"/>
      <name val="宋体"/>
      <charset val="134"/>
      <scheme val="minor"/>
    </font>
    <font>
      <sz val="11"/>
      <color rgb="FF3F3F76"/>
      <name val="宋体"/>
      <charset val="0"/>
      <scheme val="minor"/>
    </font>
    <font>
      <b/>
      <sz val="18"/>
      <color theme="3"/>
      <name val="宋体"/>
      <charset val="134"/>
      <scheme val="minor"/>
    </font>
    <font>
      <sz val="11"/>
      <color rgb="FF9C0006"/>
      <name val="宋体"/>
      <charset val="0"/>
      <scheme val="minor"/>
    </font>
    <font>
      <sz val="11"/>
      <color rgb="FFFA7D00"/>
      <name val="宋体"/>
      <charset val="0"/>
      <scheme val="minor"/>
    </font>
    <font>
      <b/>
      <sz val="11"/>
      <color rgb="FF3F3F3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4"/>
      <name val="仿宋"/>
      <charset val="134"/>
    </font>
  </fonts>
  <fills count="33">
    <fill>
      <patternFill patternType="none"/>
    </fill>
    <fill>
      <patternFill patternType="gray125"/>
    </fill>
    <fill>
      <patternFill patternType="solid">
        <fgColor theme="9"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9" fillId="0" borderId="0" applyFont="0" applyFill="0" applyBorder="0" applyAlignment="0" applyProtection="0">
      <alignment vertical="center"/>
    </xf>
    <xf numFmtId="0" fontId="8" fillId="7" borderId="0" applyNumberFormat="0" applyBorder="0" applyAlignment="0" applyProtection="0">
      <alignment vertical="center"/>
    </xf>
    <xf numFmtId="0" fontId="10" fillId="5"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8" fillId="4" borderId="0" applyNumberFormat="0" applyBorder="0" applyAlignment="0" applyProtection="0">
      <alignment vertical="center"/>
    </xf>
    <xf numFmtId="0" fontId="12" fillId="8" borderId="0" applyNumberFormat="0" applyBorder="0" applyAlignment="0" applyProtection="0">
      <alignment vertical="center"/>
    </xf>
    <xf numFmtId="43" fontId="9" fillId="0" borderId="0" applyFont="0" applyFill="0" applyBorder="0" applyAlignment="0" applyProtection="0">
      <alignment vertical="center"/>
    </xf>
    <xf numFmtId="0" fontId="6" fillId="10" borderId="0" applyNumberFormat="0" applyBorder="0" applyAlignment="0" applyProtection="0">
      <alignment vertical="center"/>
    </xf>
    <xf numFmtId="0" fontId="7"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12" borderId="6" applyNumberFormat="0" applyFont="0" applyAlignment="0" applyProtection="0">
      <alignment vertical="center"/>
    </xf>
    <xf numFmtId="0" fontId="6" fillId="1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6" fillId="16" borderId="0" applyNumberFormat="0" applyBorder="0" applyAlignment="0" applyProtection="0">
      <alignment vertical="center"/>
    </xf>
    <xf numFmtId="0" fontId="16" fillId="0" borderId="8" applyNumberFormat="0" applyFill="0" applyAlignment="0" applyProtection="0">
      <alignment vertical="center"/>
    </xf>
    <xf numFmtId="0" fontId="6" fillId="18" borderId="0" applyNumberFormat="0" applyBorder="0" applyAlignment="0" applyProtection="0">
      <alignment vertical="center"/>
    </xf>
    <xf numFmtId="0" fontId="14" fillId="11" borderId="5" applyNumberFormat="0" applyAlignment="0" applyProtection="0">
      <alignment vertical="center"/>
    </xf>
    <xf numFmtId="0" fontId="21" fillId="11" borderId="3" applyNumberFormat="0" applyAlignment="0" applyProtection="0">
      <alignment vertical="center"/>
    </xf>
    <xf numFmtId="0" fontId="22" fillId="19" borderId="9" applyNumberFormat="0" applyAlignment="0" applyProtection="0">
      <alignment vertical="center"/>
    </xf>
    <xf numFmtId="0" fontId="8" fillId="20" borderId="0" applyNumberFormat="0" applyBorder="0" applyAlignment="0" applyProtection="0">
      <alignment vertical="center"/>
    </xf>
    <xf numFmtId="0" fontId="6" fillId="21" borderId="0" applyNumberFormat="0" applyBorder="0" applyAlignment="0" applyProtection="0">
      <alignment vertical="center"/>
    </xf>
    <xf numFmtId="0" fontId="13" fillId="0" borderId="4" applyNumberFormat="0" applyFill="0" applyAlignment="0" applyProtection="0">
      <alignment vertical="center"/>
    </xf>
    <xf numFmtId="0" fontId="23" fillId="0" borderId="10" applyNumberFormat="0" applyFill="0" applyAlignment="0" applyProtection="0">
      <alignment vertical="center"/>
    </xf>
    <xf numFmtId="0" fontId="24" fillId="26" borderId="0" applyNumberFormat="0" applyBorder="0" applyAlignment="0" applyProtection="0">
      <alignment vertical="center"/>
    </xf>
    <xf numFmtId="0" fontId="25" fillId="28" borderId="0" applyNumberFormat="0" applyBorder="0" applyAlignment="0" applyProtection="0">
      <alignment vertical="center"/>
    </xf>
    <xf numFmtId="0" fontId="8" fillId="9" borderId="0" applyNumberFormat="0" applyBorder="0" applyAlignment="0" applyProtection="0">
      <alignment vertical="center"/>
    </xf>
    <xf numFmtId="0" fontId="6" fillId="15" borderId="0" applyNumberFormat="0" applyBorder="0" applyAlignment="0" applyProtection="0">
      <alignment vertical="center"/>
    </xf>
    <xf numFmtId="0" fontId="8" fillId="30" borderId="0" applyNumberFormat="0" applyBorder="0" applyAlignment="0" applyProtection="0">
      <alignment vertical="center"/>
    </xf>
    <xf numFmtId="0" fontId="8" fillId="22" borderId="0" applyNumberFormat="0" applyBorder="0" applyAlignment="0" applyProtection="0">
      <alignment vertical="center"/>
    </xf>
    <xf numFmtId="0" fontId="8" fillId="27" borderId="0" applyNumberFormat="0" applyBorder="0" applyAlignment="0" applyProtection="0">
      <alignment vertical="center"/>
    </xf>
    <xf numFmtId="0" fontId="8" fillId="25" borderId="0" applyNumberFormat="0" applyBorder="0" applyAlignment="0" applyProtection="0">
      <alignment vertical="center"/>
    </xf>
    <xf numFmtId="0" fontId="6" fillId="32" borderId="0" applyNumberFormat="0" applyBorder="0" applyAlignment="0" applyProtection="0">
      <alignment vertical="center"/>
    </xf>
    <xf numFmtId="0" fontId="6" fillId="17" borderId="0" applyNumberFormat="0" applyBorder="0" applyAlignment="0" applyProtection="0">
      <alignment vertical="center"/>
    </xf>
    <xf numFmtId="0" fontId="8" fillId="14" borderId="0" applyNumberFormat="0" applyBorder="0" applyAlignment="0" applyProtection="0">
      <alignment vertical="center"/>
    </xf>
    <xf numFmtId="0" fontId="8" fillId="31" borderId="0" applyNumberFormat="0" applyBorder="0" applyAlignment="0" applyProtection="0">
      <alignment vertical="center"/>
    </xf>
    <xf numFmtId="0" fontId="6" fillId="3" borderId="0" applyNumberFormat="0" applyBorder="0" applyAlignment="0" applyProtection="0">
      <alignment vertical="center"/>
    </xf>
    <xf numFmtId="0" fontId="8" fillId="6" borderId="0" applyNumberFormat="0" applyBorder="0" applyAlignment="0" applyProtection="0">
      <alignment vertical="center"/>
    </xf>
    <xf numFmtId="0" fontId="6" fillId="24" borderId="0" applyNumberFormat="0" applyBorder="0" applyAlignment="0" applyProtection="0">
      <alignment vertical="center"/>
    </xf>
    <xf numFmtId="0" fontId="6" fillId="23" borderId="0" applyNumberFormat="0" applyBorder="0" applyAlignment="0" applyProtection="0">
      <alignment vertical="center"/>
    </xf>
    <xf numFmtId="0" fontId="8" fillId="29" borderId="0" applyNumberFormat="0" applyBorder="0" applyAlignment="0" applyProtection="0">
      <alignment vertical="center"/>
    </xf>
    <xf numFmtId="0" fontId="6" fillId="2" borderId="0" applyNumberFormat="0" applyBorder="0" applyAlignment="0" applyProtection="0">
      <alignment vertical="center"/>
    </xf>
  </cellStyleXfs>
  <cellXfs count="21">
    <xf numFmtId="0" fontId="0" fillId="0" borderId="0" xfId="0"/>
    <xf numFmtId="0" fontId="1" fillId="0" borderId="0" xfId="0" applyFont="1"/>
    <xf numFmtId="0" fontId="2" fillId="0" borderId="0" xfId="0" applyFont="1"/>
    <xf numFmtId="0" fontId="2" fillId="0" borderId="0" xfId="0" applyFont="1" applyAlignment="1">
      <alignment shrinkToFit="1"/>
    </xf>
    <xf numFmtId="49" fontId="3" fillId="0" borderId="0" xfId="0" applyNumberFormat="1" applyFont="1" applyAlignment="1">
      <alignment horizontal="center" wrapText="1"/>
    </xf>
    <xf numFmtId="49" fontId="4" fillId="0" borderId="0" xfId="0" applyNumberFormat="1" applyFont="1" applyAlignment="1">
      <alignment horizontal="center"/>
    </xf>
    <xf numFmtId="0" fontId="2" fillId="0" borderId="0" xfId="0" applyFont="1" applyAlignment="1"/>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1" fontId="5" fillId="0" borderId="1" xfId="0" applyNumberFormat="1" applyFont="1" applyFill="1" applyBorder="1" applyAlignment="1">
      <alignment horizontal="center" vertical="center"/>
    </xf>
    <xf numFmtId="0" fontId="2" fillId="0" borderId="1" xfId="0" applyFont="1" applyBorder="1" applyAlignment="1">
      <alignment horizontal="center" vertical="center" wrapText="1" shrinkToFit="1"/>
    </xf>
    <xf numFmtId="49" fontId="2"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1" fillId="0" borderId="0" xfId="0" applyFont="1" applyAlignment="1">
      <alignment vertical="center"/>
    </xf>
    <xf numFmtId="0" fontId="3" fillId="0" borderId="0" xfId="0" applyFont="1" applyAlignment="1">
      <alignment horizontal="center"/>
    </xf>
    <xf numFmtId="0" fontId="1" fillId="0" borderId="2" xfId="0" applyFont="1" applyBorder="1" applyAlignment="1">
      <alignment horizontal="center" vertical="center"/>
    </xf>
    <xf numFmtId="0" fontId="1" fillId="0" borderId="0" xfId="0" applyFont="1" applyAlignment="1">
      <alignment horizontal="center" vertical="center"/>
    </xf>
    <xf numFmtId="0" fontId="1" fillId="0" borderId="1" xfId="0" applyFont="1" applyFill="1" applyBorder="1" applyAlignment="1">
      <alignment horizontal="center" vertical="center" wrapText="1"/>
    </xf>
    <xf numFmtId="0" fontId="2" fillId="0" borderId="1" xfId="0" applyFont="1" applyBorder="1" applyAlignment="1">
      <alignment vertical="center"/>
    </xf>
    <xf numFmtId="49" fontId="2" fillId="0" borderId="1" xfId="0" applyNumberFormat="1"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tabSelected="1" zoomScale="85" zoomScaleNormal="85" workbookViewId="0">
      <selection activeCell="C15" sqref="C15"/>
    </sheetView>
  </sheetViews>
  <sheetFormatPr defaultColWidth="9" defaultRowHeight="14.25" outlineLevelRow="6"/>
  <cols>
    <col min="1" max="1" width="7.9" style="2" customWidth="1"/>
    <col min="2" max="2" width="10" style="2" customWidth="1"/>
    <col min="3" max="3" width="35.7333333333333" style="3" customWidth="1"/>
    <col min="4" max="4" width="20" style="2" customWidth="1"/>
    <col min="5" max="5" width="10.4" style="2" customWidth="1"/>
    <col min="6" max="6" width="13.7" style="2" customWidth="1"/>
    <col min="7" max="8" width="11.6" style="2" customWidth="1"/>
    <col min="9" max="9" width="10.5" style="2" customWidth="1"/>
    <col min="10" max="10" width="33.0833333333333" style="2" customWidth="1"/>
    <col min="11" max="16384" width="9" style="2"/>
  </cols>
  <sheetData>
    <row r="1" spans="1:1">
      <c r="A1" s="2" t="s">
        <v>0</v>
      </c>
    </row>
    <row r="2" s="1" customFormat="1" ht="27.75" customHeight="1" spans="1:10">
      <c r="A2" s="16" t="s">
        <v>1</v>
      </c>
      <c r="B2" s="16"/>
      <c r="C2" s="16"/>
      <c r="D2" s="16"/>
      <c r="E2" s="16"/>
      <c r="F2" s="16"/>
      <c r="G2" s="16"/>
      <c r="H2" s="16"/>
      <c r="I2" s="16"/>
      <c r="J2" s="16"/>
    </row>
    <row r="3" spans="3:3">
      <c r="C3" s="6"/>
    </row>
    <row r="4" s="15" customFormat="1" ht="22.5" customHeight="1" spans="1:10">
      <c r="A4" s="17"/>
      <c r="B4" s="17"/>
      <c r="C4" s="17"/>
      <c r="D4" s="17"/>
      <c r="E4" s="17"/>
      <c r="F4" s="17"/>
      <c r="I4" s="18"/>
      <c r="J4" s="18"/>
    </row>
    <row r="5" s="1" customFormat="1" ht="36" customHeight="1" spans="1:10">
      <c r="A5" s="7" t="s">
        <v>2</v>
      </c>
      <c r="B5" s="7" t="s">
        <v>3</v>
      </c>
      <c r="C5" s="8" t="s">
        <v>4</v>
      </c>
      <c r="D5" s="7" t="s">
        <v>5</v>
      </c>
      <c r="E5" s="7" t="s">
        <v>6</v>
      </c>
      <c r="F5" s="9" t="s">
        <v>7</v>
      </c>
      <c r="G5" s="9" t="s">
        <v>8</v>
      </c>
      <c r="H5" s="9" t="s">
        <v>9</v>
      </c>
      <c r="I5" s="19" t="s">
        <v>10</v>
      </c>
      <c r="J5" s="9" t="s">
        <v>11</v>
      </c>
    </row>
    <row r="6" ht="27" customHeight="1" spans="1:10">
      <c r="A6" s="10">
        <v>1</v>
      </c>
      <c r="B6" s="11" t="s">
        <v>12</v>
      </c>
      <c r="C6" s="12" t="s">
        <v>13</v>
      </c>
      <c r="D6" s="13" t="s">
        <v>14</v>
      </c>
      <c r="E6" s="13" t="s">
        <v>15</v>
      </c>
      <c r="F6" s="10">
        <f>((75+15+65+14+68+15+75+14+70+15)/5)*0.4</f>
        <v>34.08</v>
      </c>
      <c r="G6" s="10">
        <f>((80+75+75+80+85)/5)*0.6</f>
        <v>47.4</v>
      </c>
      <c r="H6" s="14">
        <f>F6+G6</f>
        <v>81.48</v>
      </c>
      <c r="I6" s="20"/>
      <c r="J6" s="10" t="s">
        <v>16</v>
      </c>
    </row>
    <row r="7" ht="28" customHeight="1" spans="1:10">
      <c r="A7" s="10">
        <v>2</v>
      </c>
      <c r="B7" s="11" t="s">
        <v>12</v>
      </c>
      <c r="C7" s="12" t="s">
        <v>13</v>
      </c>
      <c r="D7" s="21" t="s">
        <v>17</v>
      </c>
      <c r="E7" s="13" t="s">
        <v>18</v>
      </c>
      <c r="F7" s="10">
        <f>((80+16+75+18+73+15+78+16+72+16)/5)*0.4</f>
        <v>36.72</v>
      </c>
      <c r="G7" s="10">
        <f>((82+85+85+90+88)/5)*0.6</f>
        <v>51.6</v>
      </c>
      <c r="H7" s="14">
        <f>F7+G7</f>
        <v>88.32</v>
      </c>
      <c r="I7" s="20"/>
      <c r="J7" s="10" t="s">
        <v>16</v>
      </c>
    </row>
  </sheetData>
  <mergeCells count="2">
    <mergeCell ref="A2:J2"/>
    <mergeCell ref="A4:F4"/>
  </mergeCells>
  <printOptions horizontalCentered="1"/>
  <pageMargins left="0.389583333333333" right="0.389583333333333" top="0.589583333333333" bottom="0.589583333333333" header="0.309722222222222" footer="0.309722222222222"/>
  <pageSetup paperSize="9" orientation="landscape" horizontalDpi="600" verticalDpi="600"/>
  <headerFooter alignWithMargins="0">
    <oddFooter>&amp;C&amp;N----&amp;P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workbookViewId="0">
      <selection activeCell="D13" sqref="D13"/>
    </sheetView>
  </sheetViews>
  <sheetFormatPr defaultColWidth="9" defaultRowHeight="14.25" outlineLevelRow="5"/>
  <cols>
    <col min="1" max="1" width="5.4" style="2" customWidth="1"/>
    <col min="2" max="2" width="10" style="2" customWidth="1"/>
    <col min="3" max="3" width="22.6" style="3" customWidth="1"/>
    <col min="4" max="4" width="19.7" style="2" customWidth="1"/>
    <col min="5" max="5" width="10.4" style="2" customWidth="1"/>
    <col min="6" max="6" width="10" style="2" customWidth="1"/>
    <col min="7" max="7" width="11.4" style="2" customWidth="1"/>
    <col min="8" max="8" width="11.5" style="2" customWidth="1"/>
    <col min="9" max="9" width="20.525" style="2" customWidth="1"/>
    <col min="10" max="255" width="9" style="2"/>
  </cols>
  <sheetData>
    <row r="1" spans="1:1">
      <c r="A1" s="2" t="s">
        <v>19</v>
      </c>
    </row>
    <row r="2" ht="61" customHeight="1" spans="1:9">
      <c r="A2" s="4" t="s">
        <v>20</v>
      </c>
      <c r="B2" s="5"/>
      <c r="C2" s="5"/>
      <c r="D2" s="5"/>
      <c r="E2" s="5"/>
      <c r="F2" s="5"/>
      <c r="G2" s="5"/>
      <c r="H2" s="5"/>
      <c r="I2" s="5"/>
    </row>
    <row r="3" spans="3:3">
      <c r="C3" s="6"/>
    </row>
    <row r="4" s="1" customFormat="1" ht="28.5" customHeight="1" spans="1:9">
      <c r="A4" s="7" t="s">
        <v>2</v>
      </c>
      <c r="B4" s="7" t="s">
        <v>3</v>
      </c>
      <c r="C4" s="8" t="s">
        <v>21</v>
      </c>
      <c r="D4" s="7" t="s">
        <v>5</v>
      </c>
      <c r="E4" s="7" t="s">
        <v>6</v>
      </c>
      <c r="F4" s="9" t="s">
        <v>22</v>
      </c>
      <c r="G4" s="9" t="s">
        <v>9</v>
      </c>
      <c r="H4" s="9" t="s">
        <v>23</v>
      </c>
      <c r="I4" s="9" t="s">
        <v>11</v>
      </c>
    </row>
    <row r="5" ht="28.5" spans="1:9">
      <c r="A5" s="10">
        <v>1</v>
      </c>
      <c r="B5" s="11" t="s">
        <v>12</v>
      </c>
      <c r="C5" s="12" t="s">
        <v>24</v>
      </c>
      <c r="D5" s="21" t="s">
        <v>17</v>
      </c>
      <c r="E5" s="13" t="s">
        <v>18</v>
      </c>
      <c r="F5" s="10">
        <v>352</v>
      </c>
      <c r="G5" s="14">
        <v>88.32</v>
      </c>
      <c r="H5" s="14">
        <f>(F5/5)*0.6+G5*0.4</f>
        <v>77.568</v>
      </c>
      <c r="I5" s="10" t="s">
        <v>16</v>
      </c>
    </row>
    <row r="6" ht="28.5" spans="1:9">
      <c r="A6" s="10">
        <v>2</v>
      </c>
      <c r="B6" s="11" t="s">
        <v>12</v>
      </c>
      <c r="C6" s="12" t="s">
        <v>24</v>
      </c>
      <c r="D6" s="13" t="s">
        <v>14</v>
      </c>
      <c r="E6" s="13" t="s">
        <v>15</v>
      </c>
      <c r="F6" s="10">
        <v>331</v>
      </c>
      <c r="G6" s="14">
        <v>81.48</v>
      </c>
      <c r="H6" s="14">
        <f>(F6/5)*0.6+G6*0.4</f>
        <v>72.312</v>
      </c>
      <c r="I6" s="10" t="s">
        <v>16</v>
      </c>
    </row>
  </sheetData>
  <mergeCells count="1">
    <mergeCell ref="A2:I2"/>
  </mergeCells>
  <printOptions horizontalCentered="1"/>
  <pageMargins left="0.389583333333333" right="0.389583333333333" top="0.589583333333333" bottom="0.589583333333333" header="0.309722222222222" footer="0.309722222222222"/>
  <pageSetup paperSize="9" orientation="landscape" horizontalDpi="600" verticalDpi="600"/>
  <headerFooter alignWithMargins="0">
    <oddFooter>&amp;C&amp;N----&amp;P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表1</vt:lpstr>
      <vt:lpstr>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lenovo</cp:lastModifiedBy>
  <dcterms:created xsi:type="dcterms:W3CDTF">2021-04-01T20:37:00Z</dcterms:created>
  <dcterms:modified xsi:type="dcterms:W3CDTF">2021-04-01T13:04:09Z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A8A81C22220746DB94DC759F944C8E12</vt:lpwstr>
  </property>
</Properties>
</file>